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dmin\AppData\Roaming\VNPT Plugin\Files\FileTemp\"/>
    </mc:Choice>
  </mc:AlternateContent>
  <xr:revisionPtr revIDLastSave="0" documentId="13_ncr:1_{3898E143-5281-430F-88CB-90FB2B5797C8}" xr6:coauthVersionLast="47" xr6:coauthVersionMax="47" xr10:uidLastSave="{00000000-0000-0000-0000-000000000000}"/>
  <bookViews>
    <workbookView xWindow="-120" yWindow="-120" windowWidth="20730" windowHeight="11040" xr2:uid="{7BD3D48B-7C67-4376-B5FC-F61182EC00F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 i="1" l="1"/>
  <c r="F13" i="1"/>
  <c r="F12" i="1"/>
  <c r="F11" i="1"/>
  <c r="F21" i="1"/>
  <c r="F18" i="1"/>
  <c r="F17" i="1" s="1"/>
  <c r="F20" i="1"/>
  <c r="F19" i="1" s="1"/>
  <c r="F16" i="1"/>
  <c r="F15" i="1" s="1"/>
  <c r="F14" i="1"/>
  <c r="F8" i="1"/>
  <c r="F9" i="1"/>
  <c r="F7" i="1"/>
  <c r="F6" i="1" l="1"/>
  <c r="F10" i="1"/>
</calcChain>
</file>

<file path=xl/sharedStrings.xml><?xml version="1.0" encoding="utf-8"?>
<sst xmlns="http://schemas.openxmlformats.org/spreadsheetml/2006/main" count="54" uniqueCount="47">
  <si>
    <t>STT</t>
  </si>
  <si>
    <t>Đơn vị tính</t>
  </si>
  <si>
    <t>Đơn giá (đồng)</t>
  </si>
  <si>
    <t>Thành tiền (đồng)</t>
  </si>
  <si>
    <t>Doanh nghiệp</t>
  </si>
  <si>
    <t>Nội dung chi</t>
  </si>
  <si>
    <t>Khối lượng</t>
  </si>
  <si>
    <t>Ghi chú</t>
  </si>
  <si>
    <t>I</t>
  </si>
  <si>
    <t>Hỗ trợ chi phí tư vấn pháp luật</t>
  </si>
  <si>
    <t>Theo dự thảo NQ</t>
  </si>
  <si>
    <t>II</t>
  </si>
  <si>
    <t>III</t>
  </si>
  <si>
    <t>Tổ chức lớp tập huấn</t>
  </si>
  <si>
    <t>Lớp</t>
  </si>
  <si>
    <t>IV</t>
  </si>
  <si>
    <t>V</t>
  </si>
  <si>
    <t>Sách, tài liệu pháp luật</t>
  </si>
  <si>
    <t>Bộ</t>
  </si>
  <si>
    <t>Khảo sát nhu cầu doanh nghiệp</t>
  </si>
  <si>
    <t>Xây dựng chương trình, kế hoạch</t>
  </si>
  <si>
    <t>Văn bản</t>
  </si>
  <si>
    <t>TỔNG CỘNG</t>
  </si>
  <si>
    <t>Nghị quyết số 13/2025/NQ-HĐND</t>
  </si>
  <si>
    <t>Nghị quyết số 39/2024/NQ-HĐND</t>
  </si>
  <si>
    <t>Thông tư số 109/2016/TT-BTC</t>
  </si>
  <si>
    <t>Thông tư số 64/2021/TT-BTC</t>
  </si>
  <si>
    <t>Doanh nghiệp siêu nhỏ</t>
  </si>
  <si>
    <t>Doanh nghiệp nhỏ</t>
  </si>
  <si>
    <t>Doanh nghiệp vừa</t>
  </si>
  <si>
    <t xml:space="preserve">Phiếu </t>
  </si>
  <si>
    <t>Chuyên mục chương trình truyền thông</t>
  </si>
  <si>
    <t xml:space="preserve">Chuyên mục </t>
  </si>
  <si>
    <t>Tình huống giải đáp pháp luật</t>
  </si>
  <si>
    <t>Tờ gấp pháp luật</t>
  </si>
  <si>
    <t>Tình huống</t>
  </si>
  <si>
    <t>Tờ gấp</t>
  </si>
  <si>
    <t>Tin bài</t>
  </si>
  <si>
    <t xml:space="preserve">Theo đơn giá của đơn vị sản xuất </t>
  </si>
  <si>
    <t>Hỗ trợ hoạt động cung cấp thông tin pháp luật</t>
  </si>
  <si>
    <t>Hỗ trợ hoạt động tập huấn, bồi dưỡng pháp luật</t>
  </si>
  <si>
    <t>Hỗ trợ hoạt động mua tài liệu, ấn phẩm pháp luật</t>
  </si>
  <si>
    <t>Hỗ trợ hoạt động xây dựng và thực hiện chương trình</t>
  </si>
  <si>
    <t>Bằng chữ: Một tỷ ba trăm linh hai triệu sáu trăm tám mươi lăm nghìn hai trăm năm mươi đồng</t>
  </si>
  <si>
    <r>
      <rPr>
        <b/>
        <sz val="14"/>
        <color theme="1"/>
        <rFont val="Times New Roman"/>
        <family val="1"/>
      </rPr>
      <t>BIỂU KHÁI TOÁN KINH PHÍ THỰC HIỆN
CHÍNH SÁCH HỖ TRỢ PHÁP LÝ CHO DOANH NGHIỆP NHỎ VÀ VỪA</t>
    </r>
    <r>
      <rPr>
        <sz val="14"/>
        <color theme="1"/>
        <rFont val="Times New Roman"/>
        <family val="1"/>
      </rPr>
      <t xml:space="preserve">
(Dự kiến 01 năm)</t>
    </r>
  </si>
  <si>
    <r>
      <t xml:space="preserve">Tin bài pháp luật </t>
    </r>
    <r>
      <rPr>
        <i/>
        <sz val="14"/>
        <color theme="1"/>
        <rFont val="Times New Roman"/>
        <family val="1"/>
      </rPr>
      <t>(1 trang đến dưới 2 trang A4)</t>
    </r>
  </si>
  <si>
    <r>
      <rPr>
        <b/>
        <i/>
        <sz val="14"/>
        <color theme="1"/>
        <rFont val="Times New Roman"/>
        <family val="1"/>
      </rPr>
      <t>Ghi chú:</t>
    </r>
    <r>
      <rPr>
        <sz val="14"/>
        <color theme="1"/>
        <rFont val="Times New Roman"/>
        <family val="1"/>
      </rPr>
      <t xml:space="preserve"> 
</t>
    </r>
    <r>
      <rPr>
        <i/>
        <sz val="14"/>
        <color theme="1"/>
        <rFont val="Times New Roman"/>
        <family val="1"/>
      </rPr>
      <t>- Mục I là kinh phí hỗ trợ trực tiếp cho doanh nghiệp nhỏ và vừa theo Điều 2 dự thảo Nghị quyết.
- Các Mục II, III, IV và V là kinh phí phục vụ hoạt động tổ chức thực hiện hỗ trợ pháp lý cho doanh nghiệp nhỏ và vừa theo Điều 3 dự thảo Nghị quyết.
- Căn cứ xây dựng khái toán gồm: dự thảo Nghị quyết; Thông tư số 64/2021/TT-BTC; Thông tư số 109/2016/TT-BTC; Nghị quyết số 39/2024/NQ-HĐND; Nghị quyết số 13/2025/NQ-HĐND và các quy định pháp luật có liên quan.
- Việc lập dự toán, quản lý, sử dụng và quyết toán kinh phí thực hiện theo quy định của pháp luật về ngân sách nhà nước và khả năng cân đối ngân sách địa phương.
Mức kinh phí nêu trên được xác định trên cơ sở dự kiến nhu cầu hỗ trợ thực tế của doanh nghiệp nhỏ và vừa trong 01 năm./.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</si>
</sst>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4"/>
      <color theme="1"/>
      <name val="Times New Roman"/>
      <family val="1"/>
    </font>
    <font>
      <b/>
      <sz val="14"/>
      <color theme="1"/>
      <name val="Times New Roman"/>
      <family val="1"/>
    </font>
    <font>
      <i/>
      <sz val="14"/>
      <color theme="1"/>
      <name val="Times New Roman"/>
      <family val="1"/>
    </font>
    <font>
      <b/>
      <i/>
      <sz val="14"/>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6">
    <xf numFmtId="0" fontId="0" fillId="0" borderId="0" xfId="0"/>
    <xf numFmtId="3" fontId="1" fillId="0" borderId="0" xfId="0" applyNumberFormat="1" applyFont="1"/>
    <xf numFmtId="3" fontId="2"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3" fontId="2" fillId="0" borderId="0" xfId="0" applyNumberFormat="1" applyFont="1"/>
    <xf numFmtId="3" fontId="1" fillId="0" borderId="1" xfId="0" applyNumberFormat="1" applyFont="1" applyBorder="1" applyAlignment="1">
      <alignment horizontal="center" vertical="center" wrapText="1"/>
    </xf>
    <xf numFmtId="3" fontId="1" fillId="0" borderId="1" xfId="0" applyNumberFormat="1" applyFont="1" applyBorder="1" applyAlignment="1">
      <alignment vertical="center" wrapText="1"/>
    </xf>
    <xf numFmtId="3" fontId="4" fillId="0" borderId="1" xfId="0" applyNumberFormat="1" applyFont="1" applyBorder="1" applyAlignment="1">
      <alignment vertical="center" wrapText="1"/>
    </xf>
    <xf numFmtId="3" fontId="1" fillId="0" borderId="0" xfId="0" applyNumberFormat="1" applyFont="1" applyAlignment="1">
      <alignment horizontal="left"/>
    </xf>
    <xf numFmtId="3" fontId="1" fillId="0" borderId="0" xfId="0" applyNumberFormat="1" applyFont="1" applyAlignment="1">
      <alignment horizontal="center"/>
    </xf>
    <xf numFmtId="3" fontId="1" fillId="0" borderId="0" xfId="0" applyNumberFormat="1" applyFont="1" applyAlignment="1">
      <alignment horizontal="center" wrapText="1"/>
    </xf>
    <xf numFmtId="3" fontId="1" fillId="0" borderId="0" xfId="0" applyNumberFormat="1" applyFont="1" applyAlignment="1">
      <alignment horizontal="center"/>
    </xf>
    <xf numFmtId="3" fontId="1" fillId="0" borderId="0" xfId="0" applyNumberFormat="1" applyFont="1" applyFill="1" applyAlignment="1">
      <alignment horizontal="left" wrapText="1"/>
    </xf>
    <xf numFmtId="3" fontId="1" fillId="0" borderId="0" xfId="0" applyNumberFormat="1" applyFont="1" applyFill="1" applyAlignment="1">
      <alignment horizontal="left"/>
    </xf>
    <xf numFmtId="3" fontId="3" fillId="0" borderId="2" xfId="0" applyNumberFormat="1" applyFont="1" applyBorder="1" applyAlignment="1">
      <alignment horizontal="left" vertical="center" wrapText="1"/>
    </xf>
    <xf numFmtId="3" fontId="1" fillId="0" borderId="2"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BC67-36AF-4294-84E7-D4007B65102B}">
  <dimension ref="A2:K26"/>
  <sheetViews>
    <sheetView tabSelected="1" topLeftCell="A22" workbookViewId="0">
      <selection activeCell="A24" sqref="A24:G24"/>
    </sheetView>
  </sheetViews>
  <sheetFormatPr defaultColWidth="9" defaultRowHeight="18.75" x14ac:dyDescent="0.3"/>
  <cols>
    <col min="1" max="1" width="6" style="9" customWidth="1"/>
    <col min="2" max="2" width="33.85546875" style="1" customWidth="1"/>
    <col min="3" max="3" width="15.42578125" style="1" customWidth="1"/>
    <col min="4" max="4" width="11.28515625" style="9" customWidth="1"/>
    <col min="5" max="5" width="14.5703125" style="9" customWidth="1"/>
    <col min="6" max="6" width="19.5703125" style="9" customWidth="1"/>
    <col min="7" max="7" width="20.7109375" style="1" customWidth="1"/>
    <col min="8" max="16384" width="9" style="1"/>
  </cols>
  <sheetData>
    <row r="2" spans="1:7" x14ac:dyDescent="0.3">
      <c r="A2" s="10" t="s">
        <v>44</v>
      </c>
      <c r="B2" s="11"/>
      <c r="C2" s="11"/>
      <c r="D2" s="11"/>
      <c r="E2" s="11"/>
      <c r="F2" s="11"/>
      <c r="G2" s="11"/>
    </row>
    <row r="3" spans="1:7" ht="40.5" customHeight="1" x14ac:dyDescent="0.3">
      <c r="A3" s="11"/>
      <c r="B3" s="11"/>
      <c r="C3" s="11"/>
      <c r="D3" s="11"/>
      <c r="E3" s="11"/>
      <c r="F3" s="11"/>
      <c r="G3" s="11"/>
    </row>
    <row r="5" spans="1:7" ht="51.4" customHeight="1" x14ac:dyDescent="0.3">
      <c r="A5" s="2" t="s">
        <v>0</v>
      </c>
      <c r="B5" s="2" t="s">
        <v>5</v>
      </c>
      <c r="C5" s="2" t="s">
        <v>1</v>
      </c>
      <c r="D5" s="2" t="s">
        <v>6</v>
      </c>
      <c r="E5" s="2" t="s">
        <v>2</v>
      </c>
      <c r="F5" s="2" t="s">
        <v>3</v>
      </c>
      <c r="G5" s="2" t="s">
        <v>7</v>
      </c>
    </row>
    <row r="6" spans="1:7" s="4" customFormat="1" ht="38.65" customHeight="1" x14ac:dyDescent="0.3">
      <c r="A6" s="2" t="s">
        <v>8</v>
      </c>
      <c r="B6" s="3" t="s">
        <v>9</v>
      </c>
      <c r="C6" s="3"/>
      <c r="D6" s="2"/>
      <c r="E6" s="2"/>
      <c r="F6" s="2">
        <f>SUM(F7:F9)</f>
        <v>835000000</v>
      </c>
      <c r="G6" s="3"/>
    </row>
    <row r="7" spans="1:7" ht="48" customHeight="1" x14ac:dyDescent="0.3">
      <c r="A7" s="5">
        <v>1</v>
      </c>
      <c r="B7" s="6" t="s">
        <v>27</v>
      </c>
      <c r="C7" s="6" t="s">
        <v>4</v>
      </c>
      <c r="D7" s="5">
        <v>10</v>
      </c>
      <c r="E7" s="5">
        <v>3500000</v>
      </c>
      <c r="F7" s="5">
        <f>(D7)*(E7)</f>
        <v>35000000</v>
      </c>
      <c r="G7" s="6" t="s">
        <v>10</v>
      </c>
    </row>
    <row r="8" spans="1:7" ht="48" customHeight="1" x14ac:dyDescent="0.3">
      <c r="A8" s="5">
        <v>2</v>
      </c>
      <c r="B8" s="6" t="s">
        <v>28</v>
      </c>
      <c r="C8" s="6" t="s">
        <v>4</v>
      </c>
      <c r="D8" s="5">
        <v>50</v>
      </c>
      <c r="E8" s="5">
        <v>5500000</v>
      </c>
      <c r="F8" s="5">
        <f>(D8)*(E8)</f>
        <v>275000000</v>
      </c>
      <c r="G8" s="6" t="s">
        <v>10</v>
      </c>
    </row>
    <row r="9" spans="1:7" ht="48" customHeight="1" x14ac:dyDescent="0.3">
      <c r="A9" s="5">
        <v>3</v>
      </c>
      <c r="B9" s="6" t="s">
        <v>29</v>
      </c>
      <c r="C9" s="6" t="s">
        <v>4</v>
      </c>
      <c r="D9" s="5">
        <v>50</v>
      </c>
      <c r="E9" s="5">
        <v>10500000</v>
      </c>
      <c r="F9" s="5">
        <f t="shared" ref="F9" si="0">(D9)*(E9)</f>
        <v>525000000</v>
      </c>
      <c r="G9" s="6" t="s">
        <v>10</v>
      </c>
    </row>
    <row r="10" spans="1:7" s="4" customFormat="1" ht="45" customHeight="1" x14ac:dyDescent="0.3">
      <c r="A10" s="2" t="s">
        <v>11</v>
      </c>
      <c r="B10" s="3" t="s">
        <v>39</v>
      </c>
      <c r="C10" s="3"/>
      <c r="D10" s="2"/>
      <c r="E10" s="2"/>
      <c r="F10" s="2">
        <f>SUM(F11:F14)</f>
        <v>285185250</v>
      </c>
      <c r="G10" s="3"/>
    </row>
    <row r="11" spans="1:7" ht="36.75" customHeight="1" x14ac:dyDescent="0.3">
      <c r="A11" s="5">
        <v>1</v>
      </c>
      <c r="B11" s="6" t="s">
        <v>33</v>
      </c>
      <c r="C11" s="6" t="s">
        <v>35</v>
      </c>
      <c r="D11" s="5">
        <v>120</v>
      </c>
      <c r="E11" s="5">
        <v>250000</v>
      </c>
      <c r="F11" s="5">
        <f t="shared" ref="F11:F14" si="1">(D11)*(E11)</f>
        <v>30000000</v>
      </c>
      <c r="G11" s="6" t="s">
        <v>24</v>
      </c>
    </row>
    <row r="12" spans="1:7" ht="36.75" customHeight="1" x14ac:dyDescent="0.3">
      <c r="A12" s="5">
        <v>2</v>
      </c>
      <c r="B12" s="6" t="s">
        <v>34</v>
      </c>
      <c r="C12" s="6" t="s">
        <v>36</v>
      </c>
      <c r="D12" s="5">
        <v>50</v>
      </c>
      <c r="E12" s="5">
        <v>1000000</v>
      </c>
      <c r="F12" s="5">
        <f t="shared" si="1"/>
        <v>50000000</v>
      </c>
      <c r="G12" s="6" t="s">
        <v>24</v>
      </c>
    </row>
    <row r="13" spans="1:7" ht="36.75" customHeight="1" x14ac:dyDescent="0.3">
      <c r="A13" s="5">
        <v>3</v>
      </c>
      <c r="B13" s="6" t="s">
        <v>45</v>
      </c>
      <c r="C13" s="6" t="s">
        <v>37</v>
      </c>
      <c r="D13" s="5">
        <v>225</v>
      </c>
      <c r="E13" s="5">
        <v>467490</v>
      </c>
      <c r="F13" s="5">
        <f t="shared" si="1"/>
        <v>105185250</v>
      </c>
      <c r="G13" s="6" t="s">
        <v>24</v>
      </c>
    </row>
    <row r="14" spans="1:7" ht="34.9" customHeight="1" x14ac:dyDescent="0.3">
      <c r="A14" s="5">
        <v>4</v>
      </c>
      <c r="B14" s="6" t="s">
        <v>31</v>
      </c>
      <c r="C14" s="6" t="s">
        <v>32</v>
      </c>
      <c r="D14" s="5">
        <v>5</v>
      </c>
      <c r="E14" s="5">
        <v>20000000</v>
      </c>
      <c r="F14" s="5">
        <f t="shared" si="1"/>
        <v>100000000</v>
      </c>
      <c r="G14" s="6" t="s">
        <v>38</v>
      </c>
    </row>
    <row r="15" spans="1:7" s="4" customFormat="1" ht="37.5" customHeight="1" x14ac:dyDescent="0.3">
      <c r="A15" s="2" t="s">
        <v>12</v>
      </c>
      <c r="B15" s="3" t="s">
        <v>40</v>
      </c>
      <c r="C15" s="3"/>
      <c r="D15" s="2"/>
      <c r="E15" s="2"/>
      <c r="F15" s="2">
        <f>F16</f>
        <v>50000000</v>
      </c>
      <c r="G15" s="3"/>
    </row>
    <row r="16" spans="1:7" ht="34.15" customHeight="1" x14ac:dyDescent="0.3">
      <c r="A16" s="5">
        <v>1</v>
      </c>
      <c r="B16" s="6" t="s">
        <v>13</v>
      </c>
      <c r="C16" s="6" t="s">
        <v>14</v>
      </c>
      <c r="D16" s="5">
        <v>1</v>
      </c>
      <c r="E16" s="5">
        <v>50000000</v>
      </c>
      <c r="F16" s="5">
        <f>(D16)*(E16)</f>
        <v>50000000</v>
      </c>
      <c r="G16" s="6" t="s">
        <v>23</v>
      </c>
    </row>
    <row r="17" spans="1:11" s="4" customFormat="1" ht="42" customHeight="1" x14ac:dyDescent="0.3">
      <c r="A17" s="2" t="s">
        <v>15</v>
      </c>
      <c r="B17" s="3" t="s">
        <v>41</v>
      </c>
      <c r="C17" s="3"/>
      <c r="D17" s="2"/>
      <c r="E17" s="2"/>
      <c r="F17" s="2">
        <f>F18</f>
        <v>100000000</v>
      </c>
      <c r="G17" s="3"/>
    </row>
    <row r="18" spans="1:11" ht="34.15" customHeight="1" x14ac:dyDescent="0.3">
      <c r="A18" s="5">
        <v>1</v>
      </c>
      <c r="B18" s="6" t="s">
        <v>17</v>
      </c>
      <c r="C18" s="6" t="s">
        <v>18</v>
      </c>
      <c r="D18" s="5">
        <v>500</v>
      </c>
      <c r="E18" s="5">
        <v>200000</v>
      </c>
      <c r="F18" s="5">
        <f>(D18)*(E18)</f>
        <v>100000000</v>
      </c>
      <c r="G18" s="6" t="s">
        <v>26</v>
      </c>
    </row>
    <row r="19" spans="1:11" s="4" customFormat="1" ht="39.75" customHeight="1" x14ac:dyDescent="0.3">
      <c r="A19" s="2" t="s">
        <v>16</v>
      </c>
      <c r="B19" s="3" t="s">
        <v>42</v>
      </c>
      <c r="C19" s="3"/>
      <c r="D19" s="2"/>
      <c r="E19" s="2"/>
      <c r="F19" s="2">
        <f>SUM(F20:F21)</f>
        <v>32500000</v>
      </c>
      <c r="G19" s="3"/>
    </row>
    <row r="20" spans="1:11" ht="56.25" x14ac:dyDescent="0.3">
      <c r="A20" s="5">
        <v>1</v>
      </c>
      <c r="B20" s="6" t="s">
        <v>19</v>
      </c>
      <c r="C20" s="6" t="s">
        <v>30</v>
      </c>
      <c r="D20" s="5">
        <v>500</v>
      </c>
      <c r="E20" s="5">
        <v>40000</v>
      </c>
      <c r="F20" s="5">
        <f>(D20)*(E20)</f>
        <v>20000000</v>
      </c>
      <c r="G20" s="6" t="s">
        <v>25</v>
      </c>
    </row>
    <row r="21" spans="1:11" ht="56.25" x14ac:dyDescent="0.3">
      <c r="A21" s="5">
        <v>2</v>
      </c>
      <c r="B21" s="6" t="s">
        <v>20</v>
      </c>
      <c r="C21" s="6" t="s">
        <v>21</v>
      </c>
      <c r="D21" s="5">
        <v>5</v>
      </c>
      <c r="E21" s="5">
        <v>2500000</v>
      </c>
      <c r="F21" s="5">
        <f>(D21)*(E21)</f>
        <v>12500000</v>
      </c>
      <c r="G21" s="6" t="s">
        <v>24</v>
      </c>
    </row>
    <row r="22" spans="1:11" ht="45.75" customHeight="1" x14ac:dyDescent="0.3">
      <c r="A22" s="5"/>
      <c r="B22" s="3" t="s">
        <v>22</v>
      </c>
      <c r="C22" s="6"/>
      <c r="D22" s="5"/>
      <c r="E22" s="5"/>
      <c r="F22" s="2">
        <f>SUM(F19)+(F17)+(F15)+(F10)+(F6)</f>
        <v>1302685250</v>
      </c>
      <c r="G22" s="7"/>
    </row>
    <row r="23" spans="1:11" ht="34.15" customHeight="1" x14ac:dyDescent="0.3">
      <c r="A23" s="14" t="s">
        <v>43</v>
      </c>
      <c r="B23" s="15"/>
      <c r="C23" s="15"/>
      <c r="D23" s="15"/>
      <c r="E23" s="15"/>
      <c r="F23" s="15"/>
      <c r="G23" s="15"/>
    </row>
    <row r="24" spans="1:11" ht="210.75" customHeight="1" x14ac:dyDescent="0.3">
      <c r="A24" s="12" t="s">
        <v>46</v>
      </c>
      <c r="B24" s="13"/>
      <c r="C24" s="13"/>
      <c r="D24" s="13"/>
      <c r="E24" s="13"/>
      <c r="F24" s="13"/>
      <c r="G24" s="13"/>
      <c r="K24" s="8"/>
    </row>
    <row r="26" spans="1:11" ht="60" customHeight="1" x14ac:dyDescent="0.3"/>
  </sheetData>
  <mergeCells count="3">
    <mergeCell ref="A2:G3"/>
    <mergeCell ref="A24:G24"/>
    <mergeCell ref="A23:G2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sasa.cb1989@gmail.com</dc:creator>
  <cp:lastModifiedBy>Administrator</cp:lastModifiedBy>
  <cp:lastPrinted>2026-05-10T13:52:15Z</cp:lastPrinted>
  <dcterms:created xsi:type="dcterms:W3CDTF">2026-04-07T03:33:08Z</dcterms:created>
  <dcterms:modified xsi:type="dcterms:W3CDTF">2026-05-10T13:53:14Z</dcterms:modified>
</cp:coreProperties>
</file>